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kanehiko</author>
  </authors>
  <commentList>
    <comment ref="D4" authorId="0">
      <text>
        <r>
          <rPr>
            <b/>
            <sz val="9"/>
            <rFont val="ＭＳ Ｐゴシック"/>
            <family val="3"/>
          </rPr>
          <t>バッテリーのセル数を入力します。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モーターのＫＶ値を入力します。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リポ１セルあたりの負荷時電圧。
満充電4.2Ｖ（負荷時約4.0Ｖ）</t>
        </r>
        <r>
          <rPr>
            <sz val="9"/>
            <rFont val="ＭＳ Ｐゴシック"/>
            <family val="3"/>
          </rPr>
          <t xml:space="preserve">
</t>
        </r>
      </text>
    </comment>
    <comment ref="H4" authorId="0">
      <text>
        <r>
          <rPr>
            <b/>
            <sz val="9"/>
            <rFont val="ＭＳ Ｐゴシック"/>
            <family val="3"/>
          </rPr>
          <t>ピニオンギアの歯数を入力。</t>
        </r>
        <r>
          <rPr>
            <sz val="9"/>
            <rFont val="ＭＳ Ｐゴシック"/>
            <family val="3"/>
          </rPr>
          <t xml:space="preserve">
</t>
        </r>
      </text>
    </comment>
    <comment ref="J4" authorId="0">
      <text>
        <r>
          <rPr>
            <b/>
            <sz val="9"/>
            <rFont val="ＭＳ Ｐゴシック"/>
            <family val="3"/>
          </rPr>
          <t>メインギアの歯数を入力。</t>
        </r>
        <r>
          <rPr>
            <sz val="9"/>
            <rFont val="ＭＳ Ｐゴシック"/>
            <family val="3"/>
          </rPr>
          <t xml:space="preserve">
</t>
        </r>
      </text>
    </comment>
    <comment ref="L4" authorId="0">
      <text>
        <r>
          <rPr>
            <b/>
            <sz val="9"/>
            <rFont val="ＭＳ Ｐゴシック"/>
            <family val="3"/>
          </rPr>
          <t xml:space="preserve">抵抗などによる、損失。
バー付きは×0.9
バーレスは×0.95
</t>
        </r>
        <r>
          <rPr>
            <sz val="9"/>
            <rFont val="ＭＳ Ｐゴシック"/>
            <family val="3"/>
          </rPr>
          <t xml:space="preserve">
</t>
        </r>
      </text>
    </comment>
    <comment ref="N4" authorId="0">
      <text>
        <r>
          <rPr>
            <b/>
            <sz val="9"/>
            <rFont val="ＭＳ Ｐゴシック"/>
            <family val="3"/>
          </rPr>
          <t xml:space="preserve">おおよそのローター回転数
</t>
        </r>
      </text>
    </comment>
    <comment ref="B9" authorId="0">
      <text>
        <r>
          <rPr>
            <b/>
            <sz val="9"/>
            <rFont val="ＭＳ Ｐゴシック"/>
            <family val="3"/>
          </rPr>
          <t>モーターのＫＶ値を入力します。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9"/>
            <rFont val="ＭＳ Ｐゴシック"/>
            <family val="3"/>
          </rPr>
          <t>バッテリーのセル数を入力します。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F9" authorId="0">
      <text>
        <r>
          <rPr>
            <b/>
            <sz val="9"/>
            <rFont val="ＭＳ Ｐゴシック"/>
            <family val="3"/>
          </rPr>
          <t>リポ１セルあたりの負荷時電圧。80％放電時
3.7Ｖ（負荷時約3.5Ｖ）。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ピニオンギアの歯数を入力。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メインギアの歯数を入力。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9"/>
            <rFont val="ＭＳ Ｐゴシック"/>
            <family val="3"/>
          </rPr>
          <t>抵抗などによる、損失。
バー付きは×0.9
バーレスは×0.95</t>
        </r>
      </text>
    </comment>
    <comment ref="N9" authorId="0">
      <text>
        <r>
          <rPr>
            <b/>
            <sz val="9"/>
            <rFont val="ＭＳ Ｐゴシック"/>
            <family val="3"/>
          </rPr>
          <t xml:space="preserve">おおよそのローター回転数
</t>
        </r>
      </text>
    </comment>
  </commentList>
</comments>
</file>

<file path=xl/sharedStrings.xml><?xml version="1.0" encoding="utf-8"?>
<sst xmlns="http://schemas.openxmlformats.org/spreadsheetml/2006/main" count="62" uniqueCount="39">
  <si>
    <t>KV</t>
  </si>
  <si>
    <t>V</t>
  </si>
  <si>
    <t>ローター回転数</t>
  </si>
  <si>
    <t>セル数</t>
  </si>
  <si>
    <t>×</t>
  </si>
  <si>
    <t>効率</t>
  </si>
  <si>
    <t>ピニオンギア歯数</t>
  </si>
  <si>
    <t>メインギア歯数</t>
  </si>
  <si>
    <t>÷</t>
  </si>
  <si>
    <t>＝</t>
  </si>
  <si>
    <t>セル</t>
  </si>
  <si>
    <t>Ｔ</t>
  </si>
  <si>
    <t>モーターのkv値</t>
  </si>
  <si>
    <t>【電動ヘリ　ローター回転数計算】</t>
  </si>
  <si>
    <t>満充電</t>
  </si>
  <si>
    <t>80％放電時</t>
  </si>
  <si>
    <t>ｒｐｍ</t>
  </si>
  <si>
    <t>負荷時電圧</t>
  </si>
  <si>
    <t xml:space="preserve"> </t>
  </si>
  <si>
    <t>1100*22.2/9.1*0.95=2549</t>
  </si>
  <si>
    <t>アンプ　Hz（周波数）の違い</t>
  </si>
  <si>
    <t>８Kzで</t>
  </si>
  <si>
    <t>10ポール（モーターのマグネット数）の場合NS極があるのでモーターが1回転するのに20回スイッチングする）</t>
  </si>
  <si>
    <t>8000Hz÷20回=400回転となり、1秒に換算すると、400回転×60秒で24000RPMとなる。</t>
  </si>
  <si>
    <t>12Hzにすると</t>
  </si>
  <si>
    <t>12000÷20=600×60=36000rpm</t>
  </si>
  <si>
    <t>よって、モーター特性に近い周波数に設定する。過剰回転になると発熱やモーター破損に繋がる。</t>
  </si>
  <si>
    <t>モーターの特性上、効率は95％位がベスト。高くも低くも熱に変わる為、モーターは発熱しやすくなる。</t>
  </si>
  <si>
    <t>例えば1100Kvモーター、ギア比9.1、電圧22.2Vの場合</t>
  </si>
  <si>
    <t>1100×22.2=24420prm÷9.1=2683*0.95=2549rpm(ローター回転）となる。</t>
  </si>
  <si>
    <t>よって、効率95％で必要なローター回転にする為にギア比を算出する。</t>
  </si>
  <si>
    <t>ローター回転数の算出式</t>
  </si>
  <si>
    <t>フライト時の電流は</t>
  </si>
  <si>
    <t>5000÷0.3＝1500（残り）5000-1500=3500mA(消費）となります。</t>
  </si>
  <si>
    <t>3分で3500mA(3.5A)と言う事は1分で1166mA(1.16A)となり、</t>
  </si>
  <si>
    <t>1時間で換算すると1.16（A）×60（分）=69.96Aとなります。</t>
  </si>
  <si>
    <t>常時平均で70Aが流れていると言う事です。</t>
  </si>
  <si>
    <t>まず、5000mAのリポを3分飛ばしての残量が30％残りとして。</t>
  </si>
  <si>
    <t>この電流値よりギア比を決めたり、アンプのスペック（電流値）を決めるといいと思います。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</si>
</sst>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3" fillId="34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176" fontId="9" fillId="34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6" fillId="35" borderId="0" xfId="0" applyFont="1" applyFill="1" applyAlignment="1">
      <alignment vertical="center" shrinkToFit="1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center" vertical="center" shrinkToFit="1"/>
    </xf>
    <xf numFmtId="176" fontId="5" fillId="35" borderId="0" xfId="0" applyNumberFormat="1" applyFont="1" applyFill="1" applyAlignment="1">
      <alignment horizontal="center" vertical="center" shrinkToFit="1"/>
    </xf>
    <xf numFmtId="0" fontId="3" fillId="35" borderId="0" xfId="0" applyFont="1" applyFill="1" applyAlignment="1">
      <alignment horizontal="center" vertical="center"/>
    </xf>
    <xf numFmtId="176" fontId="3" fillId="35" borderId="0" xfId="0" applyNumberFormat="1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PageLayoutView="0" workbookViewId="0" topLeftCell="A1">
      <selection activeCell="H14" sqref="H14"/>
    </sheetView>
  </sheetViews>
  <sheetFormatPr defaultColWidth="9.00390625" defaultRowHeight="13.5"/>
  <cols>
    <col min="1" max="1" width="10.25390625" style="0" customWidth="1"/>
    <col min="2" max="2" width="15.25390625" style="0" customWidth="1"/>
    <col min="3" max="3" width="4.375" style="10" customWidth="1"/>
    <col min="4" max="4" width="16.875" style="0" customWidth="1"/>
    <col min="5" max="5" width="4.375" style="10" customWidth="1"/>
    <col min="6" max="6" width="16.50390625" style="0" customWidth="1"/>
    <col min="7" max="7" width="4.875" style="10" customWidth="1"/>
    <col min="8" max="8" width="17.375" style="0" customWidth="1"/>
    <col min="9" max="9" width="6.00390625" style="10" customWidth="1"/>
    <col min="10" max="10" width="18.25390625" style="0" customWidth="1"/>
    <col min="11" max="11" width="3.75390625" style="10" customWidth="1"/>
    <col min="12" max="12" width="12.375" style="0" customWidth="1"/>
    <col min="13" max="13" width="5.50390625" style="0" customWidth="1"/>
    <col min="14" max="14" width="22.50390625" style="5" customWidth="1"/>
    <col min="15" max="15" width="2.75390625" style="0" customWidth="1"/>
  </cols>
  <sheetData>
    <row r="1" spans="1:16" ht="49.5" customHeight="1">
      <c r="A1" t="s">
        <v>18</v>
      </c>
      <c r="B1" s="26" t="s">
        <v>13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  <c r="P1" s="2"/>
    </row>
    <row r="2" spans="2:16" ht="28.5" customHeight="1">
      <c r="B2" s="7"/>
      <c r="C2" s="8"/>
      <c r="D2" s="7"/>
      <c r="E2" s="8"/>
      <c r="F2" s="7"/>
      <c r="G2" s="8"/>
      <c r="H2" s="7"/>
      <c r="I2" s="8"/>
      <c r="J2" s="7"/>
      <c r="K2" s="8"/>
      <c r="L2" s="7"/>
      <c r="M2" s="7"/>
      <c r="N2" s="7"/>
      <c r="O2" s="2"/>
      <c r="P2" s="2"/>
    </row>
    <row r="3" spans="1:20" s="15" customFormat="1" ht="18.75" customHeight="1">
      <c r="A3" s="16"/>
      <c r="B3" s="18" t="s">
        <v>12</v>
      </c>
      <c r="C3" s="18"/>
      <c r="D3" s="18" t="s">
        <v>3</v>
      </c>
      <c r="E3" s="18"/>
      <c r="F3" s="18" t="s">
        <v>17</v>
      </c>
      <c r="G3" s="18"/>
      <c r="H3" s="18" t="s">
        <v>6</v>
      </c>
      <c r="I3" s="18"/>
      <c r="J3" s="18" t="s">
        <v>7</v>
      </c>
      <c r="K3" s="18"/>
      <c r="L3" s="18" t="s">
        <v>5</v>
      </c>
      <c r="M3" s="18"/>
      <c r="N3" s="19" t="s">
        <v>2</v>
      </c>
      <c r="O3" s="16"/>
      <c r="Q3" s="1">
        <v>1</v>
      </c>
      <c r="R3" s="1">
        <v>3.7</v>
      </c>
      <c r="S3">
        <v>8</v>
      </c>
      <c r="T3" s="1">
        <v>0.9</v>
      </c>
    </row>
    <row r="4" spans="1:20" ht="46.5" customHeight="1">
      <c r="A4" s="28" t="s">
        <v>14</v>
      </c>
      <c r="B4" s="3">
        <v>560</v>
      </c>
      <c r="C4" s="27" t="s">
        <v>4</v>
      </c>
      <c r="D4" s="3">
        <v>12</v>
      </c>
      <c r="E4" s="27" t="s">
        <v>4</v>
      </c>
      <c r="F4" s="3">
        <v>3.7</v>
      </c>
      <c r="G4" s="27" t="s">
        <v>4</v>
      </c>
      <c r="H4" s="3">
        <v>12</v>
      </c>
      <c r="I4" s="27" t="s">
        <v>8</v>
      </c>
      <c r="J4" s="3">
        <v>106</v>
      </c>
      <c r="K4" s="27" t="s">
        <v>4</v>
      </c>
      <c r="L4" s="3">
        <v>0.95</v>
      </c>
      <c r="M4" s="27" t="s">
        <v>9</v>
      </c>
      <c r="N4" s="11">
        <f>SUM(B4*D4*F4*H4/J4*L4)</f>
        <v>2674.0528301886793</v>
      </c>
      <c r="O4" s="17"/>
      <c r="Q4" s="1">
        <v>2</v>
      </c>
      <c r="R4" s="1">
        <v>4</v>
      </c>
      <c r="S4">
        <v>9</v>
      </c>
      <c r="T4" s="1">
        <v>0.95</v>
      </c>
    </row>
    <row r="5" spans="1:19" s="14" customFormat="1" ht="14.25" customHeight="1">
      <c r="A5" s="28"/>
      <c r="B5" s="12" t="s">
        <v>0</v>
      </c>
      <c r="C5" s="27"/>
      <c r="D5" s="12" t="s">
        <v>10</v>
      </c>
      <c r="E5" s="27"/>
      <c r="F5" s="12" t="s">
        <v>1</v>
      </c>
      <c r="G5" s="27"/>
      <c r="H5" s="12" t="s">
        <v>11</v>
      </c>
      <c r="I5" s="27"/>
      <c r="J5" s="12" t="s">
        <v>11</v>
      </c>
      <c r="K5" s="27"/>
      <c r="L5" s="12"/>
      <c r="M5" s="27"/>
      <c r="N5" s="13" t="s">
        <v>16</v>
      </c>
      <c r="O5" s="22"/>
      <c r="Q5" s="1">
        <v>3</v>
      </c>
      <c r="R5" s="1">
        <v>4.2</v>
      </c>
      <c r="S5">
        <v>10</v>
      </c>
    </row>
    <row r="6" spans="1:19" ht="18.75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17"/>
      <c r="Q6" s="1">
        <v>4</v>
      </c>
      <c r="S6" s="1">
        <v>11</v>
      </c>
    </row>
    <row r="7" spans="2:19" s="10" customFormat="1" ht="12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3"/>
      <c r="Q7" s="1">
        <v>5</v>
      </c>
      <c r="S7" s="1">
        <v>12</v>
      </c>
    </row>
    <row r="8" spans="1:19" ht="21" customHeight="1">
      <c r="A8" s="17"/>
      <c r="B8" s="18" t="s">
        <v>12</v>
      </c>
      <c r="C8" s="18"/>
      <c r="D8" s="18" t="s">
        <v>3</v>
      </c>
      <c r="E8" s="18"/>
      <c r="F8" s="18" t="s">
        <v>17</v>
      </c>
      <c r="G8" s="18"/>
      <c r="H8" s="18" t="s">
        <v>6</v>
      </c>
      <c r="I8" s="18"/>
      <c r="J8" s="18" t="s">
        <v>7</v>
      </c>
      <c r="K8" s="18"/>
      <c r="L8" s="18" t="s">
        <v>5</v>
      </c>
      <c r="M8" s="18"/>
      <c r="N8" s="19" t="s">
        <v>2</v>
      </c>
      <c r="O8" s="17"/>
      <c r="Q8" s="1">
        <v>6</v>
      </c>
      <c r="S8" s="1">
        <v>13</v>
      </c>
    </row>
    <row r="9" spans="1:19" ht="48" customHeight="1">
      <c r="A9" s="29" t="s">
        <v>15</v>
      </c>
      <c r="B9" s="3">
        <v>1100</v>
      </c>
      <c r="C9" s="27" t="s">
        <v>4</v>
      </c>
      <c r="D9" s="3">
        <v>6</v>
      </c>
      <c r="E9" s="27" t="s">
        <v>4</v>
      </c>
      <c r="F9" s="3">
        <v>3.7</v>
      </c>
      <c r="G9" s="27" t="s">
        <v>4</v>
      </c>
      <c r="H9" s="3">
        <v>18</v>
      </c>
      <c r="I9" s="27" t="s">
        <v>8</v>
      </c>
      <c r="J9" s="3">
        <v>164</v>
      </c>
      <c r="K9" s="27" t="s">
        <v>4</v>
      </c>
      <c r="L9" s="3">
        <v>0.95</v>
      </c>
      <c r="M9" s="27" t="s">
        <v>9</v>
      </c>
      <c r="N9" s="11">
        <f>SUM(B9*D9*F9*H9/J9*L9)</f>
        <v>2546.231707317073</v>
      </c>
      <c r="O9" s="17"/>
      <c r="Q9" s="1">
        <v>7</v>
      </c>
      <c r="S9" s="1">
        <v>14</v>
      </c>
    </row>
    <row r="10" spans="1:19" ht="14.25" customHeight="1">
      <c r="A10" s="29"/>
      <c r="B10" s="12" t="s">
        <v>0</v>
      </c>
      <c r="C10" s="27"/>
      <c r="D10" s="12" t="s">
        <v>10</v>
      </c>
      <c r="E10" s="27"/>
      <c r="F10" s="12" t="s">
        <v>1</v>
      </c>
      <c r="G10" s="27"/>
      <c r="H10" s="12" t="s">
        <v>11</v>
      </c>
      <c r="I10" s="27"/>
      <c r="J10" s="12" t="s">
        <v>11</v>
      </c>
      <c r="K10" s="27"/>
      <c r="L10" s="12"/>
      <c r="M10" s="27"/>
      <c r="N10" s="13" t="s">
        <v>16</v>
      </c>
      <c r="O10" s="17"/>
      <c r="Q10" s="1">
        <v>8</v>
      </c>
      <c r="S10" s="1">
        <v>15</v>
      </c>
    </row>
    <row r="11" spans="1:19" ht="18.75">
      <c r="A11" s="1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1"/>
      <c r="O11" s="17"/>
      <c r="Q11" s="1">
        <v>9</v>
      </c>
      <c r="S11" s="1">
        <v>16</v>
      </c>
    </row>
    <row r="12" spans="2:19" ht="18.75">
      <c r="B12" s="1" t="s">
        <v>19</v>
      </c>
      <c r="C12" s="9"/>
      <c r="D12" s="1"/>
      <c r="E12" s="9"/>
      <c r="F12" s="1"/>
      <c r="G12" s="9"/>
      <c r="H12" s="1"/>
      <c r="I12" s="9"/>
      <c r="J12" s="1"/>
      <c r="K12" s="9"/>
      <c r="L12" s="1"/>
      <c r="M12" s="1"/>
      <c r="N12" s="4"/>
      <c r="Q12" s="1">
        <v>10</v>
      </c>
      <c r="S12" s="1">
        <v>17</v>
      </c>
    </row>
    <row r="13" spans="2:19" ht="18.75">
      <c r="B13" s="1"/>
      <c r="C13" s="9"/>
      <c r="D13" s="1"/>
      <c r="E13" s="9"/>
      <c r="F13" s="1"/>
      <c r="G13" s="9"/>
      <c r="H13" s="1"/>
      <c r="I13" s="9"/>
      <c r="J13" s="1"/>
      <c r="K13" s="9"/>
      <c r="L13" s="1"/>
      <c r="M13" s="1"/>
      <c r="N13" s="4"/>
      <c r="Q13" s="1">
        <v>11</v>
      </c>
      <c r="S13" s="1">
        <v>18</v>
      </c>
    </row>
    <row r="14" spans="2:17" ht="18.75">
      <c r="B14" s="1"/>
      <c r="C14" s="9"/>
      <c r="D14" s="1"/>
      <c r="E14" s="9"/>
      <c r="F14" s="1"/>
      <c r="G14" s="9"/>
      <c r="H14" s="1"/>
      <c r="I14" s="9"/>
      <c r="J14" s="1"/>
      <c r="K14" s="9"/>
      <c r="L14" s="1"/>
      <c r="M14" s="1"/>
      <c r="N14" s="4"/>
      <c r="Q14" s="1">
        <v>12</v>
      </c>
    </row>
    <row r="15" spans="2:14" ht="18.75">
      <c r="B15" s="1"/>
      <c r="C15" s="9"/>
      <c r="E15" s="9"/>
      <c r="G15" s="9"/>
      <c r="I15" s="9"/>
      <c r="J15" s="1"/>
      <c r="K15" s="9"/>
      <c r="M15" s="1"/>
      <c r="N15" s="4"/>
    </row>
    <row r="16" spans="2:14" ht="18.75">
      <c r="B16" s="1"/>
      <c r="C16" s="9"/>
      <c r="E16" s="9"/>
      <c r="G16" s="9"/>
      <c r="I16" s="9"/>
      <c r="J16" s="1"/>
      <c r="K16" s="9"/>
      <c r="M16" s="1"/>
      <c r="N16" s="4"/>
    </row>
    <row r="17" spans="1:14" ht="18.75">
      <c r="A17" s="25" t="s">
        <v>20</v>
      </c>
      <c r="B17" s="1"/>
      <c r="C17" s="9"/>
      <c r="E17" s="9"/>
      <c r="G17" s="9"/>
      <c r="I17" s="9"/>
      <c r="J17" s="1"/>
      <c r="K17" s="9"/>
      <c r="L17" s="1"/>
      <c r="M17" s="1"/>
      <c r="N17" s="4"/>
    </row>
    <row r="18" spans="1:2" ht="13.5">
      <c r="A18" t="s">
        <v>21</v>
      </c>
      <c r="B18" t="s">
        <v>22</v>
      </c>
    </row>
    <row r="19" ht="13.5">
      <c r="A19" t="s">
        <v>23</v>
      </c>
    </row>
    <row r="21" ht="13.5">
      <c r="A21" t="s">
        <v>24</v>
      </c>
    </row>
    <row r="22" ht="13.5">
      <c r="A22" t="s">
        <v>25</v>
      </c>
    </row>
    <row r="24" ht="13.5">
      <c r="A24" t="s">
        <v>26</v>
      </c>
    </row>
    <row r="26" ht="13.5">
      <c r="A26" s="25" t="s">
        <v>31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3" ht="13.5">
      <c r="A33" s="25" t="s">
        <v>32</v>
      </c>
    </row>
    <row r="34" ht="13.5">
      <c r="A34" t="s">
        <v>37</v>
      </c>
    </row>
    <row r="35" ht="13.5">
      <c r="A35" t="s">
        <v>33</v>
      </c>
    </row>
    <row r="36" ht="13.5">
      <c r="A36" t="s">
        <v>34</v>
      </c>
    </row>
    <row r="37" ht="13.5">
      <c r="A37" t="s">
        <v>35</v>
      </c>
    </row>
    <row r="38" ht="13.5">
      <c r="A38" t="s">
        <v>36</v>
      </c>
    </row>
    <row r="39" ht="13.5">
      <c r="A39" t="s">
        <v>38</v>
      </c>
    </row>
  </sheetData>
  <sheetProtection/>
  <mergeCells count="15">
    <mergeCell ref="A4:A5"/>
    <mergeCell ref="A9:A10"/>
    <mergeCell ref="K9:K10"/>
    <mergeCell ref="M9:M10"/>
    <mergeCell ref="C9:C10"/>
    <mergeCell ref="E9:E10"/>
    <mergeCell ref="G9:G10"/>
    <mergeCell ref="I9:I10"/>
    <mergeCell ref="B1:N1"/>
    <mergeCell ref="C4:C5"/>
    <mergeCell ref="E4:E5"/>
    <mergeCell ref="G4:G5"/>
    <mergeCell ref="I4:I5"/>
    <mergeCell ref="K4:K5"/>
    <mergeCell ref="M4:M5"/>
  </mergeCells>
  <dataValidations count="5">
    <dataValidation type="list" allowBlank="1" showInputMessage="1" showErrorMessage="1" sqref="D4 D9">
      <formula1>$Q$3:$Q$14</formula1>
    </dataValidation>
    <dataValidation type="list" allowBlank="1" showInputMessage="1" showErrorMessage="1" sqref="F4 F9">
      <formula1>$R$3:$R$5</formula1>
    </dataValidation>
    <dataValidation type="list" allowBlank="1" showInputMessage="1" showErrorMessage="1" sqref="H4">
      <formula1>$S$3:$S$13</formula1>
    </dataValidation>
    <dataValidation type="list" allowBlank="1" showInputMessage="1" showErrorMessage="1" sqref="L4 L9">
      <formula1>$T$3:$T$4</formula1>
    </dataValidation>
    <dataValidation type="list" allowBlank="1" showInputMessage="1" showErrorMessage="1" sqref="H9">
      <formula1>$S$3:$S$13</formula1>
    </dataValidation>
  </dataValidations>
  <printOptions/>
  <pageMargins left="0.3937007874015748" right="0.3937007874015748" top="0.984251968503937" bottom="0.984251968503937" header="0.5118110236220472" footer="0.5118110236220472"/>
  <pageSetup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kanehiko</dc:creator>
  <cp:keywords/>
  <dc:description/>
  <cp:lastModifiedBy>apex</cp:lastModifiedBy>
  <cp:lastPrinted>2008-04-26T06:30:07Z</cp:lastPrinted>
  <dcterms:created xsi:type="dcterms:W3CDTF">2008-04-24T05:59:39Z</dcterms:created>
  <dcterms:modified xsi:type="dcterms:W3CDTF">2013-04-10T02:41:54Z</dcterms:modified>
  <cp:category/>
  <cp:version/>
  <cp:contentType/>
  <cp:contentStatus/>
</cp:coreProperties>
</file>